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 activeTab="3"/>
  </bookViews>
  <sheets>
    <sheet name="1-4 класс" sheetId="1" r:id="rId1"/>
    <sheet name="ОВЗ 1-4 класс" sheetId="2" r:id="rId2"/>
    <sheet name="МИ" sheetId="9" r:id="rId3"/>
    <sheet name="ОВЗ от 12 лет" sheetId="7" r:id="rId4"/>
    <sheet name="ГКПД" sheetId="11" r:id="rId5"/>
  </sheets>
  <calcPr calcId="125725"/>
</workbook>
</file>

<file path=xl/calcChain.xml><?xml version="1.0" encoding="utf-8"?>
<calcChain xmlns="http://schemas.openxmlformats.org/spreadsheetml/2006/main">
  <c r="F9" i="11"/>
  <c r="F10" i="9"/>
  <c r="F14" i="2"/>
  <c r="F13"/>
  <c r="F10"/>
  <c r="E13" i="7" l="1"/>
  <c r="J13"/>
  <c r="I13"/>
  <c r="H13"/>
  <c r="G13"/>
  <c r="J10" i="1" l="1"/>
  <c r="I10"/>
  <c r="H10"/>
  <c r="G10"/>
  <c r="F10"/>
  <c r="E10"/>
  <c r="J9" i="11" l="1"/>
  <c r="I9"/>
  <c r="H9"/>
  <c r="G9"/>
  <c r="E9"/>
  <c r="J13" i="2" l="1"/>
  <c r="I13"/>
  <c r="H13"/>
  <c r="G13"/>
  <c r="J10"/>
  <c r="I10"/>
  <c r="H10"/>
  <c r="G10"/>
  <c r="E10"/>
  <c r="J10" i="9" l="1"/>
  <c r="I10"/>
  <c r="H10"/>
  <c r="G10"/>
  <c r="E10"/>
  <c r="E13" i="2" l="1"/>
  <c r="F13" i="7"/>
  <c r="F10"/>
  <c r="F14" l="1"/>
  <c r="E10"/>
  <c r="J10" l="1"/>
  <c r="I10"/>
  <c r="I14" s="1"/>
  <c r="H10"/>
  <c r="G10"/>
  <c r="G14" i="2"/>
  <c r="J14"/>
  <c r="I14"/>
  <c r="H14"/>
  <c r="E14" l="1"/>
  <c r="G14" i="7"/>
  <c r="E14"/>
  <c r="H14"/>
  <c r="J14"/>
</calcChain>
</file>

<file path=xl/sharedStrings.xml><?xml version="1.0" encoding="utf-8"?>
<sst xmlns="http://schemas.openxmlformats.org/spreadsheetml/2006/main" count="129" uniqueCount="30">
  <si>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</si>
  <si>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</si>
  <si>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</si>
  <si>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</si>
  <si>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</si>
  <si>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</si>
  <si>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</si>
  <si>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</si>
  <si>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</si>
  <si>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</si>
  <si>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</si>
  <si>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</si>
  <si>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</si>
  <si>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</si>
  <si>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</si>
  <si>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</si>
  <si>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</si>
  <si>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фрукт</t>
  </si>
  <si>
    <t>гор.напиток</t>
  </si>
  <si>
    <t>хлеб</t>
  </si>
  <si>
    <t>выпечка</t>
  </si>
  <si>
    <t>Хлеб пшеничный</t>
  </si>
  <si>
    <t>Сок в т/п 0,2</t>
  </si>
  <si>
    <t>Рис отварной</t>
  </si>
  <si>
    <t>Котлеты рубленые из птицы</t>
  </si>
  <si>
    <t>Чай с сахаром</t>
  </si>
  <si>
    <t>54-2гн</t>
  </si>
  <si>
    <t>Салат из свеклы отварной</t>
  </si>
  <si>
    <t>54-13з-2020</t>
  </si>
  <si>
    <t>Йогурт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</si>
</sst>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49" fontId="2" fillId="2" borderId="0" xfId="0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/>
    <xf numFmtId="0" fontId="2" fillId="2" borderId="6" xfId="0" applyFont="1" applyFill="1" applyBorder="1" applyAlignment="1"/>
    <xf numFmtId="0" fontId="2" fillId="5" borderId="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2" fillId="6" borderId="0" xfId="0" applyFont="1" applyFill="1">
      <alignment vertic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3" fillId="2" borderId="12" xfId="0" applyNumberFormat="1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2" xfId="1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6" fillId="3" borderId="2" xfId="0" applyFont="1" applyFill="1" applyBorder="1">
      <alignment vertical="center"/>
    </xf>
    <xf numFmtId="0" fontId="3" fillId="2" borderId="14" xfId="0" applyNumberFormat="1" applyFont="1" applyFill="1" applyBorder="1" applyAlignment="1"/>
    <xf numFmtId="0" fontId="3" fillId="2" borderId="15" xfId="0" applyNumberFormat="1" applyFont="1" applyFill="1" applyBorder="1" applyAlignment="1"/>
    <xf numFmtId="0" fontId="3" fillId="2" borderId="16" xfId="0" applyNumberFormat="1" applyFont="1" applyFill="1" applyBorder="1" applyAlignment="1"/>
    <xf numFmtId="0" fontId="0" fillId="3" borderId="6" xfId="0" applyFill="1" applyBorder="1">
      <alignment vertical="center"/>
    </xf>
    <xf numFmtId="0" fontId="2" fillId="2" borderId="17" xfId="0" applyFont="1" applyFill="1" applyBorder="1">
      <alignment vertical="center"/>
    </xf>
    <xf numFmtId="0" fontId="2" fillId="0" borderId="2" xfId="0" applyFont="1" applyBorder="1">
      <alignment vertical="center"/>
    </xf>
    <xf numFmtId="0" fontId="3" fillId="2" borderId="18" xfId="0" applyNumberFormat="1" applyFont="1" applyFill="1" applyBorder="1" applyAlignment="1"/>
    <xf numFmtId="0" fontId="7" fillId="0" borderId="0" xfId="0" applyFont="1">
      <alignment vertical="center"/>
    </xf>
    <xf numFmtId="0" fontId="3" fillId="2" borderId="0" xfId="0" applyNumberFormat="1" applyFont="1" applyFill="1" applyBorder="1" applyAlignment="1"/>
    <xf numFmtId="0" fontId="2" fillId="2" borderId="1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6" fillId="3" borderId="8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3" borderId="17" xfId="0" applyFill="1" applyBorder="1">
      <alignment vertical="center"/>
    </xf>
    <xf numFmtId="0" fontId="2" fillId="0" borderId="2" xfId="0" applyFont="1" applyFill="1" applyBorder="1">
      <alignment vertical="center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opLeftCell="C1" zoomScaleSheetLayoutView="100" workbookViewId="0">
      <selection activeCell="F5" sqref="F5:F9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4" t="s">
        <v>16</v>
      </c>
      <c r="C2" s="55"/>
      <c r="D2" s="56"/>
      <c r="E2" s="2" t="s">
        <v>2</v>
      </c>
      <c r="F2" s="8"/>
      <c r="G2" s="2"/>
      <c r="H2" s="2"/>
      <c r="I2" s="2" t="s">
        <v>3</v>
      </c>
      <c r="J2" s="3">
        <v>45576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19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7" t="s">
        <v>14</v>
      </c>
      <c r="B5" s="37" t="s">
        <v>15</v>
      </c>
      <c r="C5" s="49">
        <v>10</v>
      </c>
      <c r="D5" s="49" t="s">
        <v>23</v>
      </c>
      <c r="E5" s="49">
        <v>150</v>
      </c>
      <c r="F5" s="30">
        <v>16.12</v>
      </c>
      <c r="G5" s="49">
        <v>141.63</v>
      </c>
      <c r="H5" s="49">
        <v>1.43</v>
      </c>
      <c r="I5" s="49">
        <v>6.21</v>
      </c>
      <c r="J5" s="49">
        <v>31.15</v>
      </c>
    </row>
    <row r="6" spans="1:10" ht="15.75">
      <c r="A6" s="57"/>
      <c r="B6" s="38"/>
      <c r="C6" s="49">
        <v>71</v>
      </c>
      <c r="D6" s="49" t="s">
        <v>24</v>
      </c>
      <c r="E6" s="49">
        <v>100</v>
      </c>
      <c r="F6" s="34">
        <v>36.880000000000003</v>
      </c>
      <c r="G6" s="49">
        <v>260</v>
      </c>
      <c r="H6" s="49">
        <v>15.8</v>
      </c>
      <c r="I6" s="49">
        <v>12.6</v>
      </c>
      <c r="J6" s="49">
        <v>17.8</v>
      </c>
    </row>
    <row r="7" spans="1:10" ht="15.75">
      <c r="A7" s="57"/>
      <c r="B7" s="38"/>
      <c r="C7" s="49" t="s">
        <v>28</v>
      </c>
      <c r="D7" s="49" t="s">
        <v>27</v>
      </c>
      <c r="E7" s="49">
        <v>80</v>
      </c>
      <c r="F7" s="34">
        <v>3</v>
      </c>
      <c r="G7" s="49">
        <v>60.8</v>
      </c>
      <c r="H7" s="49">
        <v>1.1000000000000001</v>
      </c>
      <c r="I7" s="49">
        <v>3.6</v>
      </c>
      <c r="J7" s="49">
        <v>6.1</v>
      </c>
    </row>
    <row r="8" spans="1:10" ht="15.75">
      <c r="A8" s="57"/>
      <c r="B8" s="38" t="s">
        <v>18</v>
      </c>
      <c r="C8" s="49" t="s">
        <v>26</v>
      </c>
      <c r="D8" s="49" t="s">
        <v>25</v>
      </c>
      <c r="E8" s="49">
        <v>200</v>
      </c>
      <c r="F8" s="34">
        <v>3</v>
      </c>
      <c r="G8" s="49">
        <v>26.8</v>
      </c>
      <c r="H8" s="49">
        <v>0.2</v>
      </c>
      <c r="I8" s="49">
        <v>0</v>
      </c>
      <c r="J8" s="49">
        <v>6.5</v>
      </c>
    </row>
    <row r="9" spans="1:10" ht="15.75">
      <c r="A9" s="58"/>
      <c r="B9" s="39" t="s">
        <v>19</v>
      </c>
      <c r="C9" s="49">
        <v>11</v>
      </c>
      <c r="D9" s="49" t="s">
        <v>21</v>
      </c>
      <c r="E9" s="49">
        <v>40</v>
      </c>
      <c r="F9" s="34">
        <v>3.46</v>
      </c>
      <c r="G9" s="49">
        <v>51</v>
      </c>
      <c r="H9" s="49">
        <v>3</v>
      </c>
      <c r="I9" s="49">
        <v>1.4</v>
      </c>
      <c r="J9" s="49">
        <v>20</v>
      </c>
    </row>
    <row r="10" spans="1:10" ht="15.75">
      <c r="A10" s="16"/>
      <c r="B10" s="16"/>
      <c r="C10" s="17"/>
      <c r="D10" s="17"/>
      <c r="E10" s="18">
        <f t="shared" ref="E10:J10" si="0">SUM(E5:E9)</f>
        <v>570</v>
      </c>
      <c r="F10" s="18">
        <f t="shared" si="0"/>
        <v>62.46</v>
      </c>
      <c r="G10" s="18">
        <f t="shared" si="0"/>
        <v>540.23</v>
      </c>
      <c r="H10" s="18">
        <f t="shared" si="0"/>
        <v>21.53</v>
      </c>
      <c r="I10" s="18">
        <f t="shared" si="0"/>
        <v>23.81</v>
      </c>
      <c r="J10" s="18">
        <f t="shared" si="0"/>
        <v>81.550000000000011</v>
      </c>
    </row>
    <row r="11" spans="1:10">
      <c r="H11" s="23"/>
      <c r="I11" s="23"/>
      <c r="J11" s="23"/>
    </row>
  </sheetData>
  <mergeCells count="2">
    <mergeCell ref="B2:D2"/>
    <mergeCell ref="A5:A9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opLeftCell="C1" zoomScaleSheetLayoutView="100" workbookViewId="0">
      <selection activeCell="D12" sqref="D12:J1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4" t="s">
        <v>1</v>
      </c>
      <c r="C2" s="55"/>
      <c r="D2" s="56"/>
      <c r="E2" s="2" t="s">
        <v>2</v>
      </c>
      <c r="F2" s="8"/>
      <c r="G2" s="2"/>
      <c r="H2" s="2"/>
      <c r="I2" s="2" t="s">
        <v>3</v>
      </c>
      <c r="J2" s="3">
        <v>45576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8" t="s">
        <v>14</v>
      </c>
      <c r="B5" s="37" t="s">
        <v>15</v>
      </c>
      <c r="C5" s="49">
        <v>10</v>
      </c>
      <c r="D5" s="49" t="s">
        <v>23</v>
      </c>
      <c r="E5" s="49">
        <v>150</v>
      </c>
      <c r="F5" s="30">
        <v>16.12</v>
      </c>
      <c r="G5" s="49">
        <v>141.63</v>
      </c>
      <c r="H5" s="49">
        <v>1.43</v>
      </c>
      <c r="I5" s="49">
        <v>6.21</v>
      </c>
      <c r="J5" s="49">
        <v>31.15</v>
      </c>
    </row>
    <row r="6" spans="1:10" ht="15.75">
      <c r="A6" s="59"/>
      <c r="B6" s="38"/>
      <c r="C6" s="49">
        <v>71</v>
      </c>
      <c r="D6" s="49" t="s">
        <v>24</v>
      </c>
      <c r="E6" s="49">
        <v>100</v>
      </c>
      <c r="F6" s="34">
        <v>36.880000000000003</v>
      </c>
      <c r="G6" s="49">
        <v>260</v>
      </c>
      <c r="H6" s="49">
        <v>15.8</v>
      </c>
      <c r="I6" s="49">
        <v>12.6</v>
      </c>
      <c r="J6" s="49">
        <v>17.8</v>
      </c>
    </row>
    <row r="7" spans="1:10" ht="15.75">
      <c r="A7" s="59"/>
      <c r="B7" s="38"/>
      <c r="C7" s="49" t="s">
        <v>28</v>
      </c>
      <c r="D7" s="49" t="s">
        <v>27</v>
      </c>
      <c r="E7" s="49">
        <v>80</v>
      </c>
      <c r="F7" s="34">
        <v>3</v>
      </c>
      <c r="G7" s="49">
        <v>60.8</v>
      </c>
      <c r="H7" s="49">
        <v>1.1000000000000001</v>
      </c>
      <c r="I7" s="49">
        <v>3.6</v>
      </c>
      <c r="J7" s="49">
        <v>6.1</v>
      </c>
    </row>
    <row r="8" spans="1:10" ht="15.75">
      <c r="A8" s="59"/>
      <c r="B8" s="38" t="s">
        <v>18</v>
      </c>
      <c r="C8" s="49" t="s">
        <v>26</v>
      </c>
      <c r="D8" s="49" t="s">
        <v>25</v>
      </c>
      <c r="E8" s="49">
        <v>200</v>
      </c>
      <c r="F8" s="34">
        <v>3</v>
      </c>
      <c r="G8" s="49">
        <v>26.8</v>
      </c>
      <c r="H8" s="49">
        <v>0.2</v>
      </c>
      <c r="I8" s="49">
        <v>0</v>
      </c>
      <c r="J8" s="49">
        <v>6.5</v>
      </c>
    </row>
    <row r="9" spans="1:10" ht="15.75">
      <c r="A9" s="59"/>
      <c r="B9" s="39" t="s">
        <v>19</v>
      </c>
      <c r="C9" s="49">
        <v>11</v>
      </c>
      <c r="D9" s="49" t="s">
        <v>21</v>
      </c>
      <c r="E9" s="49">
        <v>40</v>
      </c>
      <c r="F9" s="34">
        <v>3.46</v>
      </c>
      <c r="G9" s="49">
        <v>51</v>
      </c>
      <c r="H9" s="49">
        <v>3</v>
      </c>
      <c r="I9" s="49">
        <v>1.4</v>
      </c>
      <c r="J9" s="49">
        <v>20</v>
      </c>
    </row>
    <row r="10" spans="1:10" ht="15.75">
      <c r="A10" s="60"/>
      <c r="B10" s="40"/>
      <c r="C10" s="17"/>
      <c r="D10" s="17"/>
      <c r="E10" s="18">
        <f t="shared" ref="E10:J10" si="0">SUM(E5:E9)</f>
        <v>570</v>
      </c>
      <c r="F10" s="18">
        <f t="shared" si="0"/>
        <v>62.46</v>
      </c>
      <c r="G10" s="18">
        <f t="shared" si="0"/>
        <v>540.23</v>
      </c>
      <c r="H10" s="18">
        <f t="shared" si="0"/>
        <v>21.53</v>
      </c>
      <c r="I10" s="18">
        <f t="shared" si="0"/>
        <v>23.81</v>
      </c>
      <c r="J10" s="18">
        <f t="shared" si="0"/>
        <v>81.550000000000011</v>
      </c>
    </row>
    <row r="11" spans="1:10" ht="15.75">
      <c r="A11" s="27"/>
      <c r="B11" s="52"/>
      <c r="C11" s="53"/>
      <c r="D11" s="48" t="s">
        <v>29</v>
      </c>
      <c r="E11" s="48">
        <v>100</v>
      </c>
      <c r="F11" s="34">
        <v>39</v>
      </c>
      <c r="G11" s="48">
        <v>85</v>
      </c>
      <c r="H11" s="48">
        <v>2.5</v>
      </c>
      <c r="I11" s="48">
        <v>1.2</v>
      </c>
      <c r="J11" s="48">
        <v>16</v>
      </c>
    </row>
    <row r="12" spans="1:10" ht="15.75">
      <c r="A12" s="27"/>
      <c r="B12" s="41" t="s">
        <v>17</v>
      </c>
      <c r="C12" s="28"/>
      <c r="D12" s="42" t="s">
        <v>22</v>
      </c>
      <c r="E12" s="34">
        <v>200</v>
      </c>
      <c r="F12" s="34">
        <v>39</v>
      </c>
      <c r="G12" s="34">
        <v>44</v>
      </c>
      <c r="H12" s="34">
        <v>2</v>
      </c>
      <c r="I12" s="34">
        <v>0.2</v>
      </c>
      <c r="J12" s="34">
        <v>11</v>
      </c>
    </row>
    <row r="13" spans="1:10" ht="15.75">
      <c r="A13" s="7"/>
      <c r="B13" s="12"/>
      <c r="C13" s="11"/>
      <c r="D13" s="15"/>
      <c r="E13" s="9">
        <f>SUM(E12:E12)</f>
        <v>200</v>
      </c>
      <c r="F13" s="9">
        <f>SUM(F11:F12)</f>
        <v>78</v>
      </c>
      <c r="G13" s="9">
        <f>SUM(G12:G12)</f>
        <v>44</v>
      </c>
      <c r="H13" s="9">
        <f>SUM(H12:H12)</f>
        <v>2</v>
      </c>
      <c r="I13" s="9">
        <f>SUM(I12:I12)</f>
        <v>0.2</v>
      </c>
      <c r="J13" s="9">
        <f>SUM(J12:J12)</f>
        <v>11</v>
      </c>
    </row>
    <row r="14" spans="1:10" ht="15.75">
      <c r="A14" s="1"/>
      <c r="B14" s="1"/>
      <c r="C14" s="13"/>
      <c r="D14" s="14"/>
      <c r="E14" s="14">
        <f t="shared" ref="E14:J14" si="1">E10+E13</f>
        <v>770</v>
      </c>
      <c r="F14" s="14">
        <f t="shared" si="1"/>
        <v>140.46</v>
      </c>
      <c r="G14" s="14">
        <f t="shared" si="1"/>
        <v>584.23</v>
      </c>
      <c r="H14" s="14">
        <f t="shared" si="1"/>
        <v>23.53</v>
      </c>
      <c r="I14" s="14">
        <f t="shared" si="1"/>
        <v>24.009999999999998</v>
      </c>
      <c r="J14" s="14">
        <f t="shared" si="1"/>
        <v>92.550000000000011</v>
      </c>
    </row>
    <row r="15" spans="1:10" ht="15.7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.75">
      <c r="A16" s="1"/>
      <c r="B16" s="1"/>
      <c r="C16" s="1"/>
      <c r="D16" s="1"/>
      <c r="E16" s="1"/>
      <c r="F16" s="10"/>
      <c r="G16" s="1"/>
      <c r="H16" s="1"/>
      <c r="I16" s="1"/>
      <c r="J16" s="1"/>
    </row>
  </sheetData>
  <mergeCells count="2">
    <mergeCell ref="B2:D2"/>
    <mergeCell ref="A5:A10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opLeftCell="C1" zoomScaleSheetLayoutView="100" workbookViewId="0">
      <selection activeCell="F5" sqref="F5:F9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4" t="s">
        <v>1</v>
      </c>
      <c r="C2" s="55"/>
      <c r="D2" s="56"/>
      <c r="E2" s="2" t="s">
        <v>2</v>
      </c>
      <c r="F2" s="8"/>
      <c r="G2" s="2"/>
      <c r="H2" s="2"/>
      <c r="I2" s="2" t="s">
        <v>3</v>
      </c>
      <c r="J2" s="3">
        <v>45576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7" t="s">
        <v>14</v>
      </c>
      <c r="B5" s="24" t="s">
        <v>15</v>
      </c>
      <c r="C5" s="49">
        <v>10</v>
      </c>
      <c r="D5" s="49" t="s">
        <v>23</v>
      </c>
      <c r="E5" s="49">
        <v>150</v>
      </c>
      <c r="F5" s="30">
        <v>16.12</v>
      </c>
      <c r="G5" s="49">
        <v>141.63</v>
      </c>
      <c r="H5" s="49">
        <v>1.43</v>
      </c>
      <c r="I5" s="49">
        <v>6.21</v>
      </c>
      <c r="J5" s="49">
        <v>31.15</v>
      </c>
    </row>
    <row r="6" spans="1:10" ht="15.75">
      <c r="A6" s="57"/>
      <c r="B6" s="25"/>
      <c r="C6" s="49">
        <v>71</v>
      </c>
      <c r="D6" s="49" t="s">
        <v>24</v>
      </c>
      <c r="E6" s="49">
        <v>100</v>
      </c>
      <c r="F6" s="34">
        <v>36.880000000000003</v>
      </c>
      <c r="G6" s="49">
        <v>260</v>
      </c>
      <c r="H6" s="49">
        <v>15.8</v>
      </c>
      <c r="I6" s="49">
        <v>12.6</v>
      </c>
      <c r="J6" s="49">
        <v>17.8</v>
      </c>
    </row>
    <row r="7" spans="1:10" ht="15.75">
      <c r="A7" s="57"/>
      <c r="B7" s="25"/>
      <c r="C7" s="49" t="s">
        <v>28</v>
      </c>
      <c r="D7" s="49" t="s">
        <v>27</v>
      </c>
      <c r="E7" s="49">
        <v>80</v>
      </c>
      <c r="F7" s="34">
        <v>3</v>
      </c>
      <c r="G7" s="49">
        <v>60.8</v>
      </c>
      <c r="H7" s="49">
        <v>1.1000000000000001</v>
      </c>
      <c r="I7" s="49">
        <v>3.6</v>
      </c>
      <c r="J7" s="49">
        <v>6.1</v>
      </c>
    </row>
    <row r="8" spans="1:10" ht="15.75">
      <c r="A8" s="57"/>
      <c r="B8" s="25" t="s">
        <v>18</v>
      </c>
      <c r="C8" s="49" t="s">
        <v>26</v>
      </c>
      <c r="D8" s="49" t="s">
        <v>25</v>
      </c>
      <c r="E8" s="49">
        <v>200</v>
      </c>
      <c r="F8" s="34">
        <v>3</v>
      </c>
      <c r="G8" s="49">
        <v>26.8</v>
      </c>
      <c r="H8" s="49">
        <v>0.2</v>
      </c>
      <c r="I8" s="49">
        <v>0</v>
      </c>
      <c r="J8" s="49">
        <v>6.5</v>
      </c>
    </row>
    <row r="9" spans="1:10" ht="15.75">
      <c r="A9" s="57"/>
      <c r="B9" s="26" t="s">
        <v>19</v>
      </c>
      <c r="C9" s="49">
        <v>11</v>
      </c>
      <c r="D9" s="49" t="s">
        <v>21</v>
      </c>
      <c r="E9" s="49">
        <v>40</v>
      </c>
      <c r="F9" s="34">
        <v>3.46</v>
      </c>
      <c r="G9" s="49">
        <v>51</v>
      </c>
      <c r="H9" s="49">
        <v>3</v>
      </c>
      <c r="I9" s="49">
        <v>1.4</v>
      </c>
      <c r="J9" s="49">
        <v>20</v>
      </c>
    </row>
    <row r="10" spans="1:10" ht="15.75">
      <c r="A10" s="57"/>
      <c r="B10" s="16"/>
      <c r="C10" s="17"/>
      <c r="D10" s="17"/>
      <c r="E10" s="18">
        <f t="shared" ref="E10:J10" si="0">SUM(E5:E9)</f>
        <v>570</v>
      </c>
      <c r="F10" s="18">
        <f>SUM(F5:F9)</f>
        <v>62.46</v>
      </c>
      <c r="G10" s="18">
        <f t="shared" si="0"/>
        <v>540.23</v>
      </c>
      <c r="H10" s="18">
        <f t="shared" si="0"/>
        <v>21.53</v>
      </c>
      <c r="I10" s="18">
        <f t="shared" si="0"/>
        <v>23.81</v>
      </c>
      <c r="J10" s="18">
        <f t="shared" si="0"/>
        <v>81.550000000000011</v>
      </c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A12" s="1"/>
      <c r="B12" s="1"/>
      <c r="C12" s="1"/>
      <c r="D12" s="1"/>
      <c r="E12" s="1"/>
      <c r="F12" s="10"/>
      <c r="G12" s="1"/>
      <c r="H12" s="1"/>
      <c r="I12" s="1"/>
      <c r="J12" s="1"/>
    </row>
  </sheetData>
  <mergeCells count="2">
    <mergeCell ref="B2:D2"/>
    <mergeCell ref="A5:A10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zoomScaleSheetLayoutView="100" workbookViewId="0">
      <selection activeCell="D18" sqref="D18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4" t="s">
        <v>1</v>
      </c>
      <c r="C2" s="55"/>
      <c r="D2" s="56"/>
      <c r="E2" s="2" t="s">
        <v>2</v>
      </c>
      <c r="F2" s="8"/>
      <c r="G2" s="2"/>
      <c r="H2" s="2"/>
      <c r="I2" s="2" t="s">
        <v>3</v>
      </c>
      <c r="J2" s="3">
        <v>45576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7" t="s">
        <v>14</v>
      </c>
      <c r="B5" s="24" t="s">
        <v>15</v>
      </c>
      <c r="C5" s="49">
        <v>10</v>
      </c>
      <c r="D5" s="49" t="s">
        <v>23</v>
      </c>
      <c r="E5" s="49">
        <v>150</v>
      </c>
      <c r="F5" s="30">
        <v>16.12</v>
      </c>
      <c r="G5" s="49">
        <v>141.63</v>
      </c>
      <c r="H5" s="49">
        <v>1.43</v>
      </c>
      <c r="I5" s="49">
        <v>6.21</v>
      </c>
      <c r="J5" s="49">
        <v>31.15</v>
      </c>
    </row>
    <row r="6" spans="1:10" ht="15.75">
      <c r="A6" s="57"/>
      <c r="B6" s="25"/>
      <c r="C6" s="49">
        <v>71</v>
      </c>
      <c r="D6" s="49" t="s">
        <v>24</v>
      </c>
      <c r="E6" s="49">
        <v>100</v>
      </c>
      <c r="F6" s="34">
        <v>36.880000000000003</v>
      </c>
      <c r="G6" s="49">
        <v>260</v>
      </c>
      <c r="H6" s="49">
        <v>15.8</v>
      </c>
      <c r="I6" s="49">
        <v>12.6</v>
      </c>
      <c r="J6" s="49">
        <v>17.8</v>
      </c>
    </row>
    <row r="7" spans="1:10" ht="15.75">
      <c r="A7" s="57"/>
      <c r="B7" s="25"/>
      <c r="C7" s="49" t="s">
        <v>28</v>
      </c>
      <c r="D7" s="49" t="s">
        <v>27</v>
      </c>
      <c r="E7" s="49">
        <v>80</v>
      </c>
      <c r="F7" s="34">
        <v>3</v>
      </c>
      <c r="G7" s="49">
        <v>60.8</v>
      </c>
      <c r="H7" s="49">
        <v>1.1000000000000001</v>
      </c>
      <c r="I7" s="49">
        <v>3.6</v>
      </c>
      <c r="J7" s="49">
        <v>6.1</v>
      </c>
    </row>
    <row r="8" spans="1:10" ht="15.75">
      <c r="A8" s="57"/>
      <c r="B8" s="25" t="s">
        <v>18</v>
      </c>
      <c r="C8" s="49" t="s">
        <v>26</v>
      </c>
      <c r="D8" s="49" t="s">
        <v>25</v>
      </c>
      <c r="E8" s="49">
        <v>200</v>
      </c>
      <c r="F8" s="34">
        <v>3</v>
      </c>
      <c r="G8" s="49">
        <v>26.8</v>
      </c>
      <c r="H8" s="49">
        <v>0.2</v>
      </c>
      <c r="I8" s="49">
        <v>0</v>
      </c>
      <c r="J8" s="49">
        <v>6.5</v>
      </c>
    </row>
    <row r="9" spans="1:10" ht="15.75">
      <c r="A9" s="57"/>
      <c r="B9" s="26" t="s">
        <v>19</v>
      </c>
      <c r="C9" s="49">
        <v>11</v>
      </c>
      <c r="D9" s="49" t="s">
        <v>21</v>
      </c>
      <c r="E9" s="49">
        <v>40</v>
      </c>
      <c r="F9" s="34">
        <v>3.46</v>
      </c>
      <c r="G9" s="49">
        <v>51</v>
      </c>
      <c r="H9" s="49">
        <v>3</v>
      </c>
      <c r="I9" s="49">
        <v>1.4</v>
      </c>
      <c r="J9" s="49">
        <v>20</v>
      </c>
    </row>
    <row r="10" spans="1:10" ht="15.75">
      <c r="A10" s="57"/>
      <c r="B10" s="36" t="s">
        <v>17</v>
      </c>
      <c r="C10" s="17"/>
      <c r="D10" s="17"/>
      <c r="E10" s="18">
        <f t="shared" ref="E10:J10" si="0">SUM(E5:E9)</f>
        <v>570</v>
      </c>
      <c r="F10" s="18">
        <f t="shared" si="0"/>
        <v>62.46</v>
      </c>
      <c r="G10" s="18">
        <f t="shared" si="0"/>
        <v>540.23</v>
      </c>
      <c r="H10" s="18">
        <f t="shared" si="0"/>
        <v>21.53</v>
      </c>
      <c r="I10" s="18">
        <f t="shared" si="0"/>
        <v>23.81</v>
      </c>
      <c r="J10" s="18">
        <f t="shared" si="0"/>
        <v>81.550000000000011</v>
      </c>
    </row>
    <row r="11" spans="1:10" ht="15.75">
      <c r="A11" s="27"/>
      <c r="B11" s="50"/>
      <c r="C11" s="29"/>
      <c r="D11" s="48" t="s">
        <v>29</v>
      </c>
      <c r="E11" s="48">
        <v>100</v>
      </c>
      <c r="F11" s="51">
        <v>39</v>
      </c>
      <c r="G11" s="48">
        <v>85</v>
      </c>
      <c r="H11" s="48">
        <v>2.5</v>
      </c>
      <c r="I11" s="48">
        <v>1.2</v>
      </c>
      <c r="J11" s="48">
        <v>16</v>
      </c>
    </row>
    <row r="12" spans="1:10" ht="15.75">
      <c r="A12" s="27"/>
      <c r="B12" s="29" t="s">
        <v>20</v>
      </c>
      <c r="C12" s="31"/>
      <c r="D12" s="42" t="s">
        <v>22</v>
      </c>
      <c r="E12" s="34">
        <v>200</v>
      </c>
      <c r="F12" s="34">
        <v>39</v>
      </c>
      <c r="G12" s="34">
        <v>44</v>
      </c>
      <c r="H12" s="34">
        <v>2</v>
      </c>
      <c r="I12" s="34">
        <v>0.2</v>
      </c>
      <c r="J12" s="34">
        <v>11</v>
      </c>
    </row>
    <row r="13" spans="1:10" ht="15.75">
      <c r="A13" s="20"/>
      <c r="B13" s="21"/>
      <c r="C13" s="11"/>
      <c r="D13" s="15"/>
      <c r="E13" s="9">
        <f>SUM(E11:E12)</f>
        <v>300</v>
      </c>
      <c r="F13" s="9">
        <f t="shared" ref="F13" si="1">SUM(F12:F12)</f>
        <v>39</v>
      </c>
      <c r="G13" s="9">
        <f>SUM(G11:G12)</f>
        <v>129</v>
      </c>
      <c r="H13" s="9">
        <f>SUM(H11:H12)</f>
        <v>4.5</v>
      </c>
      <c r="I13" s="9">
        <f>SUM(I11:I12)</f>
        <v>1.4</v>
      </c>
      <c r="J13" s="9">
        <f>SUM(J11:J12)</f>
        <v>27</v>
      </c>
    </row>
    <row r="14" spans="1:10" ht="15.75">
      <c r="A14" s="22"/>
      <c r="B14" s="22"/>
      <c r="C14" s="13"/>
      <c r="D14" s="13"/>
      <c r="E14" s="35">
        <f t="shared" ref="E14:J14" si="2">E10+E13</f>
        <v>870</v>
      </c>
      <c r="F14" s="35">
        <f t="shared" si="2"/>
        <v>101.46000000000001</v>
      </c>
      <c r="G14" s="35">
        <f t="shared" si="2"/>
        <v>669.23</v>
      </c>
      <c r="H14" s="35">
        <f t="shared" si="2"/>
        <v>26.03</v>
      </c>
      <c r="I14" s="35">
        <f t="shared" si="2"/>
        <v>25.209999999999997</v>
      </c>
      <c r="J14" s="35">
        <f t="shared" si="2"/>
        <v>108.55000000000001</v>
      </c>
    </row>
    <row r="15" spans="1:10" ht="15.7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.75">
      <c r="A16" s="1"/>
      <c r="B16" s="1"/>
      <c r="C16" s="1"/>
      <c r="D16" s="1"/>
      <c r="E16" s="1"/>
      <c r="F16" s="10"/>
      <c r="G16" s="1"/>
      <c r="H16" s="1"/>
      <c r="I16" s="1"/>
      <c r="J16" s="1"/>
    </row>
  </sheetData>
  <mergeCells count="2">
    <mergeCell ref="B2:D2"/>
    <mergeCell ref="A5:A10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7"/>
  <sheetViews>
    <sheetView topLeftCell="C1" zoomScaleSheetLayoutView="100" workbookViewId="0">
      <selection activeCell="H18" sqref="H18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" t="s">
        <v>0</v>
      </c>
      <c r="B2" s="54" t="s">
        <v>16</v>
      </c>
      <c r="C2" s="55"/>
      <c r="D2" s="56"/>
      <c r="E2" s="2" t="s">
        <v>2</v>
      </c>
      <c r="F2" s="8"/>
      <c r="G2" s="2"/>
      <c r="H2" s="2"/>
      <c r="I2" s="2" t="s">
        <v>3</v>
      </c>
      <c r="J2" s="3">
        <v>45576</v>
      </c>
    </row>
    <row r="3" spans="1:11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6.5" thickBot="1">
      <c r="A4" s="19" t="s">
        <v>4</v>
      </c>
      <c r="B4" s="46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</row>
    <row r="5" spans="1:11" ht="15.75">
      <c r="A5" s="57" t="s">
        <v>14</v>
      </c>
      <c r="B5" s="37" t="s">
        <v>15</v>
      </c>
      <c r="C5" s="49">
        <v>10</v>
      </c>
      <c r="D5" s="49" t="s">
        <v>23</v>
      </c>
      <c r="E5" s="49">
        <v>150</v>
      </c>
      <c r="F5" s="30">
        <v>16.12</v>
      </c>
      <c r="G5" s="49">
        <v>141.63</v>
      </c>
      <c r="H5" s="49">
        <v>1.43</v>
      </c>
      <c r="I5" s="49">
        <v>6.21</v>
      </c>
      <c r="J5" s="49">
        <v>31.15</v>
      </c>
    </row>
    <row r="6" spans="1:11" ht="15.75">
      <c r="A6" s="57"/>
      <c r="B6" s="43"/>
      <c r="C6" s="49">
        <v>71</v>
      </c>
      <c r="D6" s="49" t="s">
        <v>24</v>
      </c>
      <c r="E6" s="49">
        <v>100</v>
      </c>
      <c r="F6" s="34">
        <v>36.880000000000003</v>
      </c>
      <c r="G6" s="49">
        <v>260</v>
      </c>
      <c r="H6" s="49">
        <v>15.8</v>
      </c>
      <c r="I6" s="49">
        <v>12.6</v>
      </c>
      <c r="J6" s="49">
        <v>17.8</v>
      </c>
    </row>
    <row r="7" spans="1:11" ht="15.75">
      <c r="A7" s="57"/>
      <c r="B7" s="45"/>
      <c r="C7" s="49" t="s">
        <v>26</v>
      </c>
      <c r="D7" s="49" t="s">
        <v>25</v>
      </c>
      <c r="E7" s="49">
        <v>200</v>
      </c>
      <c r="F7" s="34">
        <v>3</v>
      </c>
      <c r="G7" s="49">
        <v>26.8</v>
      </c>
      <c r="H7" s="49">
        <v>0.2</v>
      </c>
      <c r="I7" s="49">
        <v>0</v>
      </c>
      <c r="J7" s="49">
        <v>6.5</v>
      </c>
    </row>
    <row r="8" spans="1:11" ht="15.75">
      <c r="A8" s="57"/>
      <c r="B8" s="39" t="s">
        <v>19</v>
      </c>
      <c r="C8" s="49">
        <v>11</v>
      </c>
      <c r="D8" s="49" t="s">
        <v>21</v>
      </c>
      <c r="E8" s="49">
        <v>40</v>
      </c>
      <c r="F8" s="34">
        <v>3.46</v>
      </c>
      <c r="G8" s="49">
        <v>51</v>
      </c>
      <c r="H8" s="49">
        <v>3</v>
      </c>
      <c r="I8" s="49">
        <v>1.4</v>
      </c>
      <c r="J8" s="49">
        <v>20</v>
      </c>
    </row>
    <row r="9" spans="1:11" ht="15.75">
      <c r="A9" s="16"/>
      <c r="B9" s="40"/>
      <c r="C9" s="47"/>
      <c r="D9" s="47"/>
      <c r="E9" s="18">
        <f t="shared" ref="E9:J9" si="0">SUM(E5:E8)</f>
        <v>490</v>
      </c>
      <c r="F9" s="18">
        <f t="shared" si="0"/>
        <v>59.46</v>
      </c>
      <c r="G9" s="18">
        <f t="shared" si="0"/>
        <v>479.43</v>
      </c>
      <c r="H9" s="18">
        <f t="shared" si="0"/>
        <v>20.43</v>
      </c>
      <c r="I9" s="18">
        <f t="shared" si="0"/>
        <v>20.209999999999997</v>
      </c>
      <c r="J9" s="18">
        <f t="shared" si="0"/>
        <v>75.45</v>
      </c>
    </row>
    <row r="10" spans="1:11">
      <c r="H10" s="23"/>
      <c r="I10" s="23"/>
      <c r="J10" s="23"/>
    </row>
    <row r="13" spans="1:11" ht="15.75">
      <c r="K13" s="32"/>
    </row>
    <row r="14" spans="1:11">
      <c r="K14" s="33"/>
    </row>
    <row r="15" spans="1:11">
      <c r="K15" s="33"/>
    </row>
    <row r="17" spans="9:9">
      <c r="I17" s="44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</vt:lpstr>
      <vt:lpstr>ОВЗ 1-4 класс</vt:lpstr>
      <vt:lpstr>МИ</vt:lpstr>
      <vt:lpstr>ОВЗ от 12 лет</vt:lpstr>
      <vt:lpstr>ГКПД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2024-10-10T02:05:54Z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